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1" i="1" l="1"/>
  <c r="H20" i="1"/>
  <c r="H19" i="1"/>
  <c r="H16" i="1"/>
  <c r="H15" i="1"/>
  <c r="H14" i="1"/>
  <c r="H11" i="1"/>
  <c r="H10" i="1"/>
  <c r="H9" i="1"/>
  <c r="H8" i="1"/>
  <c r="H7" i="1"/>
  <c r="H6" i="1"/>
  <c r="E21" i="1"/>
  <c r="E20" i="1"/>
  <c r="E19" i="1"/>
  <c r="E16" i="1"/>
  <c r="E15" i="1"/>
  <c r="E14" i="1"/>
  <c r="E11" i="1"/>
  <c r="E10" i="1"/>
  <c r="E9" i="1"/>
  <c r="E8" i="1"/>
  <c r="E7" i="1"/>
  <c r="E6" i="1"/>
  <c r="J21" i="1" l="1"/>
  <c r="I21" i="1"/>
  <c r="J20" i="1"/>
  <c r="I20" i="1"/>
  <c r="J19" i="1"/>
  <c r="I19" i="1"/>
  <c r="G22" i="1"/>
  <c r="F22" i="1"/>
  <c r="D22" i="1"/>
  <c r="C22" i="1"/>
  <c r="K21" i="1"/>
  <c r="J16" i="1"/>
  <c r="I16" i="1"/>
  <c r="J15" i="1"/>
  <c r="I15" i="1"/>
  <c r="J14" i="1"/>
  <c r="I14" i="1"/>
  <c r="I17" i="1" s="1"/>
  <c r="G17" i="1"/>
  <c r="F17" i="1"/>
  <c r="D17" i="1"/>
  <c r="C17" i="1"/>
  <c r="J11" i="1"/>
  <c r="I11" i="1"/>
  <c r="J10" i="1"/>
  <c r="I10" i="1"/>
  <c r="J9" i="1"/>
  <c r="I9" i="1"/>
  <c r="J8" i="1"/>
  <c r="I8" i="1"/>
  <c r="J7" i="1"/>
  <c r="I7" i="1"/>
  <c r="J6" i="1"/>
  <c r="I6" i="1"/>
  <c r="G12" i="1"/>
  <c r="F12" i="1"/>
  <c r="D12" i="1"/>
  <c r="C12" i="1"/>
  <c r="I12" i="1" s="1"/>
  <c r="H17" i="1"/>
  <c r="K16" i="1"/>
  <c r="K11" i="1"/>
  <c r="K10" i="1"/>
  <c r="K7" i="1"/>
  <c r="K6" i="1"/>
  <c r="J17" i="1" l="1"/>
  <c r="F24" i="1"/>
  <c r="J12" i="1"/>
  <c r="G24" i="1"/>
  <c r="K20" i="1"/>
  <c r="D24" i="1"/>
  <c r="E22" i="1"/>
  <c r="K8" i="1"/>
  <c r="E17" i="1"/>
  <c r="H12" i="1"/>
  <c r="K9" i="1"/>
  <c r="K15" i="1"/>
  <c r="H22" i="1"/>
  <c r="E12" i="1"/>
  <c r="C24" i="1"/>
  <c r="K19" i="1"/>
  <c r="K14" i="1"/>
  <c r="I22" i="1"/>
  <c r="I24" i="1" s="1"/>
  <c r="J22" i="1"/>
  <c r="J24" i="1" s="1"/>
  <c r="K12" i="1" l="1"/>
  <c r="K22" i="1"/>
  <c r="H24" i="1"/>
  <c r="K17" i="1"/>
  <c r="E24" i="1"/>
  <c r="K24" i="1" l="1"/>
</calcChain>
</file>

<file path=xl/sharedStrings.xml><?xml version="1.0" encoding="utf-8"?>
<sst xmlns="http://schemas.openxmlformats.org/spreadsheetml/2006/main" count="43" uniqueCount="37">
  <si>
    <t>км</t>
  </si>
  <si>
    <t>м/ч</t>
  </si>
  <si>
    <t>Сумма</t>
  </si>
  <si>
    <t>Аскарово -II Иткулово</t>
  </si>
  <si>
    <t>II Иткулово-Баимово</t>
  </si>
  <si>
    <t>Баимово-Куянтаево</t>
  </si>
  <si>
    <t>Куянтаево-Мерясово</t>
  </si>
  <si>
    <t>Мерясово-Туркменево</t>
  </si>
  <si>
    <t>Туркменево-Кусеево</t>
  </si>
  <si>
    <t>Итого Баймакский РУС</t>
  </si>
  <si>
    <t>Туркменево-Акъяр</t>
  </si>
  <si>
    <t>Акъяр-Степной-Илячево</t>
  </si>
  <si>
    <t>Акъяр-Петропавловск-В.Салимово</t>
  </si>
  <si>
    <t>Итого Акъярский РУС</t>
  </si>
  <si>
    <t>В.Салимово-Байгужа</t>
  </si>
  <si>
    <t>Байгужа-Сабырово</t>
  </si>
  <si>
    <t>В.Салимово-Аскарово</t>
  </si>
  <si>
    <t>Итого Зилаирский РУС</t>
  </si>
  <si>
    <t>Всего по Сибайскому МУЭС</t>
  </si>
  <si>
    <t>Всего без НДС</t>
  </si>
  <si>
    <t>Срок исполнения</t>
  </si>
  <si>
    <t>10 июня 2013г.</t>
  </si>
  <si>
    <t>10-11 июня 2013г.</t>
  </si>
  <si>
    <t>12 июня 2013г.</t>
  </si>
  <si>
    <t>12-13 июня 2013г.</t>
  </si>
  <si>
    <t>14 июня 2013г.</t>
  </si>
  <si>
    <t>15-21 июня 2013г.</t>
  </si>
  <si>
    <t>22 июня 2013г.</t>
  </si>
  <si>
    <t>23-27 июня 2013г.</t>
  </si>
  <si>
    <t>28 июня 2013г.</t>
  </si>
  <si>
    <t>01-06 июля 2013г.</t>
  </si>
  <si>
    <t>07-12 июля 2013г.</t>
  </si>
  <si>
    <r>
      <t>Работа бульдозера Комацу (прокладка кабеля)</t>
    </r>
    <r>
      <rPr>
        <b/>
        <sz val="11"/>
        <color theme="1"/>
        <rFont val="Calibri"/>
        <family val="2"/>
        <charset val="204"/>
        <scheme val="minor"/>
      </rPr>
      <t>(ст-ть 1 м/ч - 3000руб.)</t>
    </r>
  </si>
  <si>
    <r>
      <t xml:space="preserve">Перевозка бульдозера Комацу </t>
    </r>
    <r>
      <rPr>
        <b/>
        <sz val="11"/>
        <color theme="1"/>
        <rFont val="Calibri"/>
        <family val="2"/>
        <charset val="204"/>
        <scheme val="minor"/>
      </rPr>
      <t>(ст-ть 1 м/ч - 2400 руб.)</t>
    </r>
  </si>
  <si>
    <t>13-20 июля 2013г.</t>
  </si>
  <si>
    <t xml:space="preserve">Ориентировочный расчет объема услуг </t>
  </si>
  <si>
    <t>Приложенеие № 1.2. к Извещению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</si>
</sst>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/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workbookViewId="0">
      <selection activeCell="B2" sqref="B2:K2"/>
    </sheetView>
  </sheetViews>
  <sheetFormatPr defaultRowHeight="15" x14ac:dyDescent="0.25"/>
  <cols>
    <col min="1" max="1" width="5" customWidth="1"/>
    <col min="2" max="2" width="33" customWidth="1"/>
    <col min="3" max="3" width="9.42578125" customWidth="1"/>
    <col min="4" max="4" width="8.28515625" customWidth="1"/>
    <col min="5" max="5" width="10" customWidth="1"/>
    <col min="6" max="6" width="8.5703125" customWidth="1"/>
    <col min="7" max="7" width="8" customWidth="1"/>
    <col min="8" max="8" width="10" customWidth="1"/>
    <col min="9" max="9" width="8.5703125" customWidth="1"/>
    <col min="10" max="10" width="8.7109375" customWidth="1"/>
    <col min="12" max="12" width="18.42578125" customWidth="1"/>
  </cols>
  <sheetData>
    <row r="1" spans="1:12" x14ac:dyDescent="0.25">
      <c r="L1" s="17" t="s">
        <v>36</v>
      </c>
    </row>
    <row r="2" spans="1:12" ht="34.5" customHeight="1" x14ac:dyDescent="0.25">
      <c r="B2" s="14" t="s">
        <v>35</v>
      </c>
      <c r="C2" s="14"/>
      <c r="D2" s="14"/>
      <c r="E2" s="14"/>
      <c r="F2" s="14"/>
      <c r="G2" s="14"/>
      <c r="H2" s="14"/>
      <c r="I2" s="14"/>
      <c r="J2" s="14"/>
      <c r="K2" s="14"/>
    </row>
    <row r="4" spans="1:12" ht="46.5" customHeight="1" x14ac:dyDescent="0.25">
      <c r="A4" s="12"/>
      <c r="B4" s="12"/>
      <c r="C4" s="16" t="s">
        <v>33</v>
      </c>
      <c r="D4" s="16"/>
      <c r="E4" s="16"/>
      <c r="F4" s="16" t="s">
        <v>32</v>
      </c>
      <c r="G4" s="16"/>
      <c r="H4" s="16"/>
      <c r="I4" s="13" t="s">
        <v>19</v>
      </c>
      <c r="J4" s="13"/>
      <c r="K4" s="13"/>
      <c r="L4" s="11" t="s">
        <v>20</v>
      </c>
    </row>
    <row r="5" spans="1:12" x14ac:dyDescent="0.25">
      <c r="A5" s="12"/>
      <c r="B5" s="12"/>
      <c r="C5" s="2" t="s">
        <v>0</v>
      </c>
      <c r="D5" s="2" t="s">
        <v>1</v>
      </c>
      <c r="E5" s="2" t="s">
        <v>2</v>
      </c>
      <c r="F5" s="2" t="s">
        <v>0</v>
      </c>
      <c r="G5" s="2" t="s">
        <v>1</v>
      </c>
      <c r="H5" s="2" t="s">
        <v>2</v>
      </c>
      <c r="I5" s="2" t="s">
        <v>0</v>
      </c>
      <c r="J5" s="2" t="s">
        <v>1</v>
      </c>
      <c r="K5" s="2" t="s">
        <v>2</v>
      </c>
      <c r="L5" s="3"/>
    </row>
    <row r="6" spans="1:12" x14ac:dyDescent="0.25">
      <c r="A6" s="3">
        <v>1</v>
      </c>
      <c r="B6" s="3" t="s">
        <v>3</v>
      </c>
      <c r="C6" s="2">
        <v>90</v>
      </c>
      <c r="D6" s="2">
        <v>3</v>
      </c>
      <c r="E6" s="2">
        <f>D6*2400</f>
        <v>7200</v>
      </c>
      <c r="F6" s="2"/>
      <c r="G6" s="2"/>
      <c r="H6" s="2">
        <f>G6*3000</f>
        <v>0</v>
      </c>
      <c r="I6" s="2">
        <f>C6+F6</f>
        <v>90</v>
      </c>
      <c r="J6" s="2">
        <f t="shared" ref="J6:K6" si="0">D6+G6</f>
        <v>3</v>
      </c>
      <c r="K6" s="9">
        <f t="shared" si="0"/>
        <v>7200</v>
      </c>
      <c r="L6" s="2" t="s">
        <v>21</v>
      </c>
    </row>
    <row r="7" spans="1:12" x14ac:dyDescent="0.25">
      <c r="A7" s="3">
        <v>2</v>
      </c>
      <c r="B7" s="3" t="s">
        <v>4</v>
      </c>
      <c r="C7" s="2"/>
      <c r="D7" s="2"/>
      <c r="E7" s="10">
        <f t="shared" ref="E7:E11" si="1">D7*2400</f>
        <v>0</v>
      </c>
      <c r="F7" s="2">
        <v>8</v>
      </c>
      <c r="G7" s="2">
        <v>20</v>
      </c>
      <c r="H7" s="10">
        <f t="shared" ref="H7:H11" si="2">G7*3000</f>
        <v>60000</v>
      </c>
      <c r="I7" s="2">
        <f t="shared" ref="I7:I12" si="3">C7+F7</f>
        <v>8</v>
      </c>
      <c r="J7" s="2">
        <f t="shared" ref="J7:J12" si="4">D7+G7</f>
        <v>20</v>
      </c>
      <c r="K7" s="9">
        <f t="shared" ref="K7:K12" si="5">E7+H7</f>
        <v>60000</v>
      </c>
      <c r="L7" s="2" t="s">
        <v>22</v>
      </c>
    </row>
    <row r="8" spans="1:12" x14ac:dyDescent="0.25">
      <c r="A8" s="3">
        <v>3</v>
      </c>
      <c r="B8" s="3" t="s">
        <v>5</v>
      </c>
      <c r="C8" s="2">
        <v>30</v>
      </c>
      <c r="D8" s="2">
        <v>2</v>
      </c>
      <c r="E8" s="10">
        <f t="shared" si="1"/>
        <v>4800</v>
      </c>
      <c r="F8" s="2"/>
      <c r="G8" s="2"/>
      <c r="H8" s="10">
        <f t="shared" si="2"/>
        <v>0</v>
      </c>
      <c r="I8" s="2">
        <f t="shared" si="3"/>
        <v>30</v>
      </c>
      <c r="J8" s="2">
        <f t="shared" si="4"/>
        <v>2</v>
      </c>
      <c r="K8" s="9">
        <f t="shared" si="5"/>
        <v>4800</v>
      </c>
      <c r="L8" s="2" t="s">
        <v>23</v>
      </c>
    </row>
    <row r="9" spans="1:12" x14ac:dyDescent="0.25">
      <c r="A9" s="3">
        <v>4</v>
      </c>
      <c r="B9" s="3" t="s">
        <v>6</v>
      </c>
      <c r="C9" s="2"/>
      <c r="D9" s="2"/>
      <c r="E9" s="10">
        <f t="shared" si="1"/>
        <v>0</v>
      </c>
      <c r="F9" s="2">
        <v>12</v>
      </c>
      <c r="G9" s="2">
        <v>20</v>
      </c>
      <c r="H9" s="10">
        <f t="shared" si="2"/>
        <v>60000</v>
      </c>
      <c r="I9" s="2">
        <f t="shared" si="3"/>
        <v>12</v>
      </c>
      <c r="J9" s="2">
        <f t="shared" si="4"/>
        <v>20</v>
      </c>
      <c r="K9" s="9">
        <f t="shared" si="5"/>
        <v>60000</v>
      </c>
      <c r="L9" s="2" t="s">
        <v>24</v>
      </c>
    </row>
    <row r="10" spans="1:12" x14ac:dyDescent="0.25">
      <c r="A10" s="3">
        <v>5</v>
      </c>
      <c r="B10" s="3" t="s">
        <v>7</v>
      </c>
      <c r="C10" s="2">
        <v>75</v>
      </c>
      <c r="D10" s="2">
        <v>3</v>
      </c>
      <c r="E10" s="10">
        <f t="shared" si="1"/>
        <v>7200</v>
      </c>
      <c r="F10" s="2"/>
      <c r="G10" s="2"/>
      <c r="H10" s="10">
        <f t="shared" si="2"/>
        <v>0</v>
      </c>
      <c r="I10" s="2">
        <f t="shared" si="3"/>
        <v>75</v>
      </c>
      <c r="J10" s="2">
        <f t="shared" si="4"/>
        <v>3</v>
      </c>
      <c r="K10" s="9">
        <f t="shared" si="5"/>
        <v>7200</v>
      </c>
      <c r="L10" s="2" t="s">
        <v>25</v>
      </c>
    </row>
    <row r="11" spans="1:12" x14ac:dyDescent="0.25">
      <c r="A11" s="3">
        <v>6</v>
      </c>
      <c r="B11" s="3" t="s">
        <v>8</v>
      </c>
      <c r="C11" s="2"/>
      <c r="D11" s="2"/>
      <c r="E11" s="10">
        <f t="shared" si="1"/>
        <v>0</v>
      </c>
      <c r="F11" s="2">
        <v>26</v>
      </c>
      <c r="G11" s="2">
        <v>70</v>
      </c>
      <c r="H11" s="10">
        <f t="shared" si="2"/>
        <v>210000</v>
      </c>
      <c r="I11" s="2">
        <f t="shared" si="3"/>
        <v>26</v>
      </c>
      <c r="J11" s="2">
        <f t="shared" si="4"/>
        <v>70</v>
      </c>
      <c r="K11" s="9">
        <f t="shared" si="5"/>
        <v>210000</v>
      </c>
      <c r="L11" s="2" t="s">
        <v>26</v>
      </c>
    </row>
    <row r="12" spans="1:12" s="1" customFormat="1" x14ac:dyDescent="0.25">
      <c r="A12" s="4"/>
      <c r="B12" s="4" t="s">
        <v>9</v>
      </c>
      <c r="C12" s="5">
        <f>SUM(C6:C11)</f>
        <v>195</v>
      </c>
      <c r="D12" s="5">
        <f t="shared" ref="D12:H12" si="6">SUM(D6:D11)</f>
        <v>8</v>
      </c>
      <c r="E12" s="5">
        <f t="shared" si="6"/>
        <v>19200</v>
      </c>
      <c r="F12" s="5">
        <f t="shared" si="6"/>
        <v>46</v>
      </c>
      <c r="G12" s="5">
        <f t="shared" si="6"/>
        <v>110</v>
      </c>
      <c r="H12" s="5">
        <f t="shared" si="6"/>
        <v>330000</v>
      </c>
      <c r="I12" s="5">
        <f t="shared" si="3"/>
        <v>241</v>
      </c>
      <c r="J12" s="5">
        <f t="shared" si="4"/>
        <v>118</v>
      </c>
      <c r="K12" s="5">
        <f t="shared" si="5"/>
        <v>349200</v>
      </c>
      <c r="L12" s="5"/>
    </row>
    <row r="13" spans="1:12" x14ac:dyDescent="0.25">
      <c r="A13" s="3"/>
      <c r="B13" s="3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x14ac:dyDescent="0.25">
      <c r="A14" s="3">
        <v>1</v>
      </c>
      <c r="B14" s="3" t="s">
        <v>10</v>
      </c>
      <c r="C14" s="2">
        <v>132</v>
      </c>
      <c r="D14" s="2">
        <v>8</v>
      </c>
      <c r="E14" s="10">
        <f t="shared" ref="E14:E16" si="7">D14*2400</f>
        <v>19200</v>
      </c>
      <c r="F14" s="2"/>
      <c r="G14" s="2"/>
      <c r="H14" s="10">
        <f t="shared" ref="H14:H16" si="8">G14*3000</f>
        <v>0</v>
      </c>
      <c r="I14" s="2">
        <f t="shared" ref="I14:I16" si="9">C14+F14</f>
        <v>132</v>
      </c>
      <c r="J14" s="2">
        <f t="shared" ref="J14:J16" si="10">D14+G14</f>
        <v>8</v>
      </c>
      <c r="K14" s="2">
        <f t="shared" ref="K14:K16" si="11">E14+H14</f>
        <v>19200</v>
      </c>
      <c r="L14" s="2" t="s">
        <v>27</v>
      </c>
    </row>
    <row r="15" spans="1:12" x14ac:dyDescent="0.25">
      <c r="A15" s="3">
        <v>2</v>
      </c>
      <c r="B15" s="3" t="s">
        <v>11</v>
      </c>
      <c r="C15" s="2"/>
      <c r="D15" s="2"/>
      <c r="E15" s="10">
        <f t="shared" si="7"/>
        <v>0</v>
      </c>
      <c r="F15" s="2">
        <v>20</v>
      </c>
      <c r="G15" s="2">
        <v>50</v>
      </c>
      <c r="H15" s="10">
        <f t="shared" si="8"/>
        <v>150000</v>
      </c>
      <c r="I15" s="2">
        <f t="shared" si="9"/>
        <v>20</v>
      </c>
      <c r="J15" s="2">
        <f t="shared" si="10"/>
        <v>50</v>
      </c>
      <c r="K15" s="2">
        <f t="shared" si="11"/>
        <v>150000</v>
      </c>
      <c r="L15" s="2" t="s">
        <v>28</v>
      </c>
    </row>
    <row r="16" spans="1:12" x14ac:dyDescent="0.25">
      <c r="A16" s="3">
        <v>3</v>
      </c>
      <c r="B16" s="3" t="s">
        <v>12</v>
      </c>
      <c r="C16" s="2">
        <v>67</v>
      </c>
      <c r="D16" s="2">
        <v>5</v>
      </c>
      <c r="E16" s="10">
        <f t="shared" si="7"/>
        <v>12000</v>
      </c>
      <c r="F16" s="2"/>
      <c r="G16" s="2"/>
      <c r="H16" s="10">
        <f t="shared" si="8"/>
        <v>0</v>
      </c>
      <c r="I16" s="2">
        <f t="shared" si="9"/>
        <v>67</v>
      </c>
      <c r="J16" s="2">
        <f t="shared" si="10"/>
        <v>5</v>
      </c>
      <c r="K16" s="2">
        <f t="shared" si="11"/>
        <v>12000</v>
      </c>
      <c r="L16" s="2" t="s">
        <v>29</v>
      </c>
    </row>
    <row r="17" spans="1:12" s="1" customFormat="1" x14ac:dyDescent="0.25">
      <c r="A17" s="4"/>
      <c r="B17" s="4" t="s">
        <v>13</v>
      </c>
      <c r="C17" s="5">
        <f>SUM(C14:C16)</f>
        <v>199</v>
      </c>
      <c r="D17" s="5">
        <f t="shared" ref="D17:K17" si="12">SUM(D14:D16)</f>
        <v>13</v>
      </c>
      <c r="E17" s="5">
        <f t="shared" si="12"/>
        <v>31200</v>
      </c>
      <c r="F17" s="5">
        <f t="shared" si="12"/>
        <v>20</v>
      </c>
      <c r="G17" s="5">
        <f t="shared" si="12"/>
        <v>50</v>
      </c>
      <c r="H17" s="5">
        <f t="shared" si="12"/>
        <v>150000</v>
      </c>
      <c r="I17" s="5">
        <f t="shared" si="12"/>
        <v>219</v>
      </c>
      <c r="J17" s="5">
        <f t="shared" si="12"/>
        <v>63</v>
      </c>
      <c r="K17" s="5">
        <f t="shared" si="12"/>
        <v>181200</v>
      </c>
      <c r="L17" s="5"/>
    </row>
    <row r="18" spans="1:12" x14ac:dyDescent="0.25">
      <c r="A18" s="3"/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x14ac:dyDescent="0.25">
      <c r="A19" s="3">
        <v>1</v>
      </c>
      <c r="B19" s="3" t="s">
        <v>14</v>
      </c>
      <c r="C19" s="2"/>
      <c r="D19" s="2"/>
      <c r="E19" s="10">
        <f t="shared" ref="E19:E21" si="13">D19*2400</f>
        <v>0</v>
      </c>
      <c r="F19" s="2">
        <v>24</v>
      </c>
      <c r="G19" s="2">
        <v>60</v>
      </c>
      <c r="H19" s="10">
        <f t="shared" ref="H19:H21" si="14">G19*3000</f>
        <v>180000</v>
      </c>
      <c r="I19" s="2">
        <f t="shared" ref="I19:I21" si="15">C19+F19</f>
        <v>24</v>
      </c>
      <c r="J19" s="2">
        <f t="shared" ref="J19:J21" si="16">D19+G19</f>
        <v>60</v>
      </c>
      <c r="K19" s="2">
        <f t="shared" ref="K19:K21" si="17">E19+H19</f>
        <v>180000</v>
      </c>
      <c r="L19" s="2" t="s">
        <v>30</v>
      </c>
    </row>
    <row r="20" spans="1:12" x14ac:dyDescent="0.25">
      <c r="A20" s="3">
        <v>2</v>
      </c>
      <c r="B20" s="3" t="s">
        <v>15</v>
      </c>
      <c r="C20" s="2"/>
      <c r="D20" s="2"/>
      <c r="E20" s="10">
        <f t="shared" si="13"/>
        <v>0</v>
      </c>
      <c r="F20" s="2">
        <v>14</v>
      </c>
      <c r="G20" s="2">
        <v>60</v>
      </c>
      <c r="H20" s="10">
        <f t="shared" si="14"/>
        <v>180000</v>
      </c>
      <c r="I20" s="2">
        <f t="shared" si="15"/>
        <v>14</v>
      </c>
      <c r="J20" s="2">
        <f t="shared" si="16"/>
        <v>60</v>
      </c>
      <c r="K20" s="2">
        <f t="shared" si="17"/>
        <v>180000</v>
      </c>
      <c r="L20" s="2" t="s">
        <v>31</v>
      </c>
    </row>
    <row r="21" spans="1:12" x14ac:dyDescent="0.25">
      <c r="A21" s="3">
        <v>3</v>
      </c>
      <c r="B21" s="3" t="s">
        <v>16</v>
      </c>
      <c r="C21" s="2">
        <v>168</v>
      </c>
      <c r="D21" s="2">
        <v>10</v>
      </c>
      <c r="E21" s="10">
        <f t="shared" si="13"/>
        <v>24000</v>
      </c>
      <c r="F21" s="2"/>
      <c r="G21" s="2"/>
      <c r="H21" s="10">
        <f t="shared" si="14"/>
        <v>0</v>
      </c>
      <c r="I21" s="2">
        <f t="shared" si="15"/>
        <v>168</v>
      </c>
      <c r="J21" s="2">
        <f t="shared" si="16"/>
        <v>10</v>
      </c>
      <c r="K21" s="2">
        <f t="shared" si="17"/>
        <v>24000</v>
      </c>
      <c r="L21" s="2" t="s">
        <v>34</v>
      </c>
    </row>
    <row r="22" spans="1:12" s="1" customFormat="1" x14ac:dyDescent="0.25">
      <c r="A22" s="4"/>
      <c r="B22" s="4" t="s">
        <v>17</v>
      </c>
      <c r="C22" s="5">
        <f>SUM(C19:C21)</f>
        <v>168</v>
      </c>
      <c r="D22" s="5">
        <f t="shared" ref="D22:K22" si="18">SUM(D19:D21)</f>
        <v>10</v>
      </c>
      <c r="E22" s="5">
        <f t="shared" si="18"/>
        <v>24000</v>
      </c>
      <c r="F22" s="5">
        <f t="shared" si="18"/>
        <v>38</v>
      </c>
      <c r="G22" s="5">
        <f t="shared" si="18"/>
        <v>120</v>
      </c>
      <c r="H22" s="5">
        <f t="shared" si="18"/>
        <v>360000</v>
      </c>
      <c r="I22" s="5">
        <f t="shared" si="18"/>
        <v>206</v>
      </c>
      <c r="J22" s="5">
        <f t="shared" si="18"/>
        <v>130</v>
      </c>
      <c r="K22" s="5">
        <f t="shared" si="18"/>
        <v>384000</v>
      </c>
      <c r="L22" s="5"/>
    </row>
    <row r="23" spans="1:12" x14ac:dyDescent="0.25">
      <c r="A23" s="3"/>
      <c r="B23" s="3"/>
      <c r="C23" s="2"/>
      <c r="D23" s="2"/>
      <c r="E23" s="2"/>
      <c r="F23" s="2"/>
      <c r="G23" s="2"/>
      <c r="H23" s="2"/>
      <c r="I23" s="2"/>
      <c r="J23" s="2"/>
      <c r="K23" s="2"/>
      <c r="L23" s="3"/>
    </row>
    <row r="24" spans="1:12" s="8" customFormat="1" ht="15.75" x14ac:dyDescent="0.25">
      <c r="A24" s="6"/>
      <c r="B24" s="6" t="s">
        <v>18</v>
      </c>
      <c r="C24" s="7">
        <f>C22+C17+C12</f>
        <v>562</v>
      </c>
      <c r="D24" s="7">
        <f t="shared" ref="D24:K24" si="19">D22+D17+D12</f>
        <v>31</v>
      </c>
      <c r="E24" s="7">
        <f t="shared" si="19"/>
        <v>74400</v>
      </c>
      <c r="F24" s="7">
        <f t="shared" si="19"/>
        <v>104</v>
      </c>
      <c r="G24" s="7">
        <f t="shared" si="19"/>
        <v>280</v>
      </c>
      <c r="H24" s="7">
        <f t="shared" si="19"/>
        <v>840000</v>
      </c>
      <c r="I24" s="7">
        <f t="shared" si="19"/>
        <v>666</v>
      </c>
      <c r="J24" s="7">
        <f t="shared" si="19"/>
        <v>311</v>
      </c>
      <c r="K24" s="7">
        <f t="shared" si="19"/>
        <v>914400</v>
      </c>
      <c r="L24" s="6"/>
    </row>
    <row r="27" spans="1:12" x14ac:dyDescent="0.25">
      <c r="B27" s="15"/>
      <c r="C27" s="15"/>
      <c r="D27" s="15"/>
      <c r="E27" s="15"/>
      <c r="F27" s="15"/>
      <c r="G27" s="15"/>
      <c r="H27" s="15"/>
      <c r="I27" s="15"/>
      <c r="J27" s="15"/>
      <c r="K27" s="15"/>
    </row>
  </sheetData>
  <mergeCells count="7">
    <mergeCell ref="A4:A5"/>
    <mergeCell ref="I4:K4"/>
    <mergeCell ref="B2:K2"/>
    <mergeCell ref="B27:K27"/>
    <mergeCell ref="C4:E4"/>
    <mergeCell ref="F4:H4"/>
    <mergeCell ref="B4:B5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2013-05-29T05:13:47Z</dcterms:modified>
</cp:coreProperties>
</file>